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RTPNHIP02\0219233.000.003.005_CCIIO_Medicare_RA_Main-HIPAA\CCIIO\File Construction\Pre-Recal\LDS Files\2022 LDS (CCIIO-942)\To CCIIO\"/>
    </mc:Choice>
  </mc:AlternateContent>
  <xr:revisionPtr revIDLastSave="0" documentId="13_ncr:1_{F82BB6B3-647B-44F3-84F6-7562C300703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2022" sheetId="3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3" l="1"/>
  <c r="I18" i="3"/>
  <c r="H18" i="3"/>
  <c r="G18" i="3"/>
  <c r="F18" i="3"/>
  <c r="E18" i="3"/>
  <c r="D18" i="3"/>
  <c r="C18" i="3"/>
  <c r="J14" i="3"/>
  <c r="I14" i="3"/>
  <c r="H14" i="3"/>
  <c r="G14" i="3"/>
  <c r="F14" i="3"/>
  <c r="E14" i="3"/>
  <c r="D14" i="3"/>
  <c r="C14" i="3"/>
  <c r="C10" i="3"/>
  <c r="J10" i="3"/>
  <c r="I10" i="3"/>
  <c r="H10" i="3"/>
  <c r="G10" i="3"/>
  <c r="F10" i="3"/>
  <c r="E10" i="3"/>
  <c r="D10" i="3"/>
  <c r="D6" i="3"/>
  <c r="J6" i="3"/>
  <c r="I6" i="3"/>
  <c r="H6" i="3"/>
  <c r="G6" i="3"/>
  <c r="F6" i="3"/>
  <c r="E6" i="3"/>
  <c r="C6" i="3"/>
</calcChain>
</file>

<file path=xl/sharedStrings.xml><?xml version="1.0" encoding="utf-8"?>
<sst xmlns="http://schemas.openxmlformats.org/spreadsheetml/2006/main" count="53" uniqueCount="28">
  <si>
    <t>Category</t>
  </si>
  <si>
    <t>Total Lines
Excluded</t>
  </si>
  <si>
    <t>Total Claims
Excluded</t>
  </si>
  <si>
    <t>Number Unique
Enrollees with
Exclusion</t>
  </si>
  <si>
    <t/>
  </si>
  <si>
    <t>% of Total Lines Excluded</t>
  </si>
  <si>
    <t>% of Total Claims Excluded</t>
  </si>
  <si>
    <t>% of Unique Enrollees with Exclusion</t>
  </si>
  <si>
    <t>N/A</t>
  </si>
  <si>
    <t>Adult (21-64)</t>
  </si>
  <si>
    <t>Child (2-20)</t>
  </si>
  <si>
    <t>Elderly (&gt;=65)</t>
  </si>
  <si>
    <t>Infant (0-1)</t>
  </si>
  <si>
    <t>RARECALM (DX)</t>
  </si>
  <si>
    <t>RARECALM (PX)</t>
  </si>
  <si>
    <t xml:space="preserve">Notes: </t>
  </si>
  <si>
    <t>File with Redaction (Codes Redacted)</t>
  </si>
  <si>
    <t>% of Total Allowed Amount Excluded</t>
  </si>
  <si>
    <t>Total Allowed Amount Excluded</t>
  </si>
  <si>
    <t>RARECALM (Total)</t>
  </si>
  <si>
    <t>RARECALM: medical claims file</t>
  </si>
  <si>
    <t>DX: exclusions made due to ICD-10 diagnosis codes</t>
  </si>
  <si>
    <t>RARECALS: supplemental claims file (only includes ICD-10 diagnosis codes)</t>
  </si>
  <si>
    <t>RARECALS</t>
  </si>
  <si>
    <t>PX: exclusions made due to CPT procedure codes when no exclusion due to RARECALM ICD-10 diagnosis codes applied</t>
  </si>
  <si>
    <t>RARECALM (PX)*</t>
  </si>
  <si>
    <t>*Cell sizes 10 or fewer were suppressed due to privacy concerns.</t>
  </si>
  <si>
    <t>2022 EDGE LDS File: Summary Statistics for Redaction of Substance Use Disorder (SUD) Claims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</si>
</sst>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3" formatCode="_(* #,##0.00_);_(* \(#,##0.00\);_(* &quot;-&quot;??_);_(@_)"/>
    <numFmt numFmtId="164" formatCode="0.0%"/>
    <numFmt numFmtId="165" formatCode="_(* #,##0_);_(* \(#,##0\);_(* &quot;-&quot;??_);_(@_)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i/>
      <sz val="10"/>
      <color rgb="FFFF000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8"/>
      <color rgb="FF000000"/>
      <name val="Albany AMT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00"/>
      <name val="Thorndale AMT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</borders>
  <cellStyleXfs count="46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0" fontId="24" fillId="0" borderId="0"/>
    <xf numFmtId="0" fontId="27" fillId="0" borderId="0"/>
  </cellStyleXfs>
  <cellXfs count="33">
    <xf numFmtId="0" fontId="0" fillId="0" borderId="0" xfId="0"/>
    <xf numFmtId="0" fontId="20" fillId="33" borderId="0" xfId="0" applyNumberFormat="1" applyFont="1" applyFill="1" applyBorder="1" applyAlignment="1" applyProtection="1">
      <alignment horizontal="left"/>
    </xf>
    <xf numFmtId="0" fontId="18" fillId="33" borderId="0" xfId="0" applyNumberFormat="1" applyFont="1" applyFill="1" applyBorder="1" applyAlignment="1" applyProtection="1"/>
    <xf numFmtId="0" fontId="19" fillId="34" borderId="10" xfId="0" applyNumberFormat="1" applyFont="1" applyFill="1" applyBorder="1" applyAlignment="1" applyProtection="1">
      <alignment horizontal="left" wrapText="1"/>
    </xf>
    <xf numFmtId="0" fontId="19" fillId="34" borderId="12" xfId="0" applyNumberFormat="1" applyFont="1" applyFill="1" applyBorder="1" applyAlignment="1" applyProtection="1">
      <alignment horizontal="left" wrapText="1"/>
    </xf>
    <xf numFmtId="0" fontId="19" fillId="34" borderId="11" xfId="0" applyNumberFormat="1" applyFont="1" applyFill="1" applyBorder="1" applyAlignment="1" applyProtection="1">
      <alignment horizontal="left" wrapText="1"/>
    </xf>
    <xf numFmtId="0" fontId="21" fillId="33" borderId="0" xfId="0" applyNumberFormat="1" applyFont="1" applyFill="1" applyBorder="1" applyAlignment="1" applyProtection="1">
      <alignment horizontal="left"/>
    </xf>
    <xf numFmtId="0" fontId="22" fillId="34" borderId="10" xfId="0" applyNumberFormat="1" applyFont="1" applyFill="1" applyBorder="1" applyAlignment="1" applyProtection="1">
      <alignment horizontal="left" wrapText="1"/>
    </xf>
    <xf numFmtId="0" fontId="23" fillId="34" borderId="10" xfId="0" applyNumberFormat="1" applyFont="1" applyFill="1" applyBorder="1" applyAlignment="1" applyProtection="1">
      <alignment horizontal="center" wrapText="1"/>
    </xf>
    <xf numFmtId="0" fontId="22" fillId="34" borderId="11" xfId="0" applyNumberFormat="1" applyFont="1" applyFill="1" applyBorder="1" applyAlignment="1" applyProtection="1">
      <alignment horizontal="left" wrapText="1"/>
    </xf>
    <xf numFmtId="165" fontId="22" fillId="34" borderId="10" xfId="43" applyNumberFormat="1" applyFont="1" applyFill="1" applyBorder="1" applyAlignment="1" applyProtection="1">
      <alignment horizontal="right" wrapText="1"/>
    </xf>
    <xf numFmtId="164" fontId="22" fillId="34" borderId="10" xfId="1" applyNumberFormat="1" applyFont="1" applyFill="1" applyBorder="1" applyAlignment="1" applyProtection="1">
      <alignment horizontal="right" wrapText="1"/>
    </xf>
    <xf numFmtId="6" fontId="22" fillId="34" borderId="10" xfId="0" applyNumberFormat="1" applyFont="1" applyFill="1" applyBorder="1" applyAlignment="1" applyProtection="1">
      <alignment horizontal="right" wrapText="1"/>
    </xf>
    <xf numFmtId="165" fontId="22" fillId="34" borderId="11" xfId="43" applyNumberFormat="1" applyFont="1" applyFill="1" applyBorder="1" applyAlignment="1" applyProtection="1">
      <alignment horizontal="right" wrapText="1"/>
    </xf>
    <xf numFmtId="164" fontId="22" fillId="34" borderId="11" xfId="1" applyNumberFormat="1" applyFont="1" applyFill="1" applyBorder="1" applyAlignment="1" applyProtection="1">
      <alignment horizontal="right" wrapText="1"/>
    </xf>
    <xf numFmtId="6" fontId="22" fillId="34" borderId="11" xfId="0" applyNumberFormat="1" applyFont="1" applyFill="1" applyBorder="1" applyAlignment="1" applyProtection="1">
      <alignment horizontal="right" wrapText="1"/>
    </xf>
    <xf numFmtId="0" fontId="22" fillId="34" borderId="11" xfId="0" applyNumberFormat="1" applyFont="1" applyFill="1" applyBorder="1" applyAlignment="1" applyProtection="1">
      <alignment horizontal="right" wrapText="1"/>
    </xf>
    <xf numFmtId="0" fontId="22" fillId="34" borderId="12" xfId="0" applyNumberFormat="1" applyFont="1" applyFill="1" applyBorder="1" applyAlignment="1" applyProtection="1">
      <alignment horizontal="left" wrapText="1"/>
    </xf>
    <xf numFmtId="165" fontId="22" fillId="34" borderId="12" xfId="43" applyNumberFormat="1" applyFont="1" applyFill="1" applyBorder="1" applyAlignment="1" applyProtection="1">
      <alignment horizontal="right" wrapText="1"/>
    </xf>
    <xf numFmtId="164" fontId="22" fillId="34" borderId="12" xfId="1" applyNumberFormat="1" applyFont="1" applyFill="1" applyBorder="1" applyAlignment="1" applyProtection="1">
      <alignment horizontal="right" wrapText="1"/>
    </xf>
    <xf numFmtId="6" fontId="22" fillId="34" borderId="12" xfId="0" applyNumberFormat="1" applyFont="1" applyFill="1" applyBorder="1" applyAlignment="1" applyProtection="1">
      <alignment horizontal="right" wrapText="1"/>
    </xf>
    <xf numFmtId="0" fontId="22" fillId="33" borderId="0" xfId="0" applyNumberFormat="1" applyFont="1" applyFill="1" applyBorder="1" applyAlignment="1" applyProtection="1"/>
    <xf numFmtId="0" fontId="25" fillId="33" borderId="0" xfId="0" applyNumberFormat="1" applyFont="1" applyFill="1" applyBorder="1" applyAlignment="1" applyProtection="1"/>
    <xf numFmtId="0" fontId="26" fillId="0" borderId="0" xfId="0" applyFont="1" applyAlignment="1">
      <alignment vertical="center"/>
    </xf>
    <xf numFmtId="0" fontId="22" fillId="34" borderId="14" xfId="0" applyNumberFormat="1" applyFont="1" applyFill="1" applyBorder="1" applyAlignment="1" applyProtection="1">
      <alignment horizontal="left" wrapText="1"/>
    </xf>
    <xf numFmtId="165" fontId="22" fillId="34" borderId="16" xfId="43" applyNumberFormat="1" applyFont="1" applyFill="1" applyBorder="1" applyAlignment="1" applyProtection="1">
      <alignment horizontal="right" wrapText="1"/>
    </xf>
    <xf numFmtId="164" fontId="22" fillId="34" borderId="16" xfId="1" applyNumberFormat="1" applyFont="1" applyFill="1" applyBorder="1" applyAlignment="1" applyProtection="1">
      <alignment horizontal="right" wrapText="1"/>
    </xf>
    <xf numFmtId="6" fontId="22" fillId="34" borderId="16" xfId="0" applyNumberFormat="1" applyFont="1" applyFill="1" applyBorder="1" applyAlignment="1" applyProtection="1">
      <alignment horizontal="right" wrapText="1"/>
    </xf>
    <xf numFmtId="0" fontId="22" fillId="34" borderId="16" xfId="0" applyNumberFormat="1" applyFont="1" applyFill="1" applyBorder="1" applyAlignment="1" applyProtection="1">
      <alignment horizontal="right" wrapText="1"/>
    </xf>
    <xf numFmtId="6" fontId="22" fillId="34" borderId="13" xfId="0" applyNumberFormat="1" applyFont="1" applyFill="1" applyBorder="1" applyAlignment="1" applyProtection="1">
      <alignment horizontal="right" wrapText="1"/>
    </xf>
    <xf numFmtId="165" fontId="22" fillId="33" borderId="13" xfId="0" applyNumberFormat="1" applyFont="1" applyFill="1" applyBorder="1" applyAlignment="1" applyProtection="1"/>
    <xf numFmtId="164" fontId="22" fillId="33" borderId="13" xfId="1" applyNumberFormat="1" applyFont="1" applyFill="1" applyBorder="1" applyAlignment="1" applyProtection="1"/>
    <xf numFmtId="165" fontId="22" fillId="34" borderId="15" xfId="43" applyNumberFormat="1" applyFont="1" applyFill="1" applyBorder="1" applyAlignment="1" applyProtection="1">
      <alignment horizontal="right" wrapText="1"/>
    </xf>
  </cellXfs>
  <cellStyles count="46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3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4" xr:uid="{1C006D82-FD40-43C5-A3DF-C44F44B78F99}"/>
    <cellStyle name="Normal 3" xfId="45" xr:uid="{88B32DA7-3EDA-48E9-A94E-A09EBF6DB4A3}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DD6F0-C08E-46C5-8C64-7E4D5E6846CF}">
  <sheetPr>
    <tabColor theme="2"/>
  </sheetPr>
  <dimension ref="A1:J26"/>
  <sheetViews>
    <sheetView tabSelected="1" workbookViewId="0"/>
  </sheetViews>
  <sheetFormatPr defaultColWidth="9.1796875" defaultRowHeight="12.5"/>
  <cols>
    <col min="1" max="1" width="12.54296875" style="21" customWidth="1"/>
    <col min="2" max="2" width="17.26953125" style="21" bestFit="1" customWidth="1"/>
    <col min="3" max="3" width="13.54296875" style="21" customWidth="1"/>
    <col min="4" max="4" width="17.1796875" style="22" customWidth="1"/>
    <col min="5" max="5" width="18.54296875" style="21" bestFit="1" customWidth="1"/>
    <col min="6" max="6" width="18.54296875" style="22" customWidth="1"/>
    <col min="7" max="7" width="14.54296875" style="21" bestFit="1" customWidth="1"/>
    <col min="8" max="8" width="15.7265625" style="22" customWidth="1"/>
    <col min="9" max="9" width="20.453125" style="21" bestFit="1" customWidth="1"/>
    <col min="10" max="10" width="15.1796875" style="22" customWidth="1"/>
    <col min="11" max="16384" width="9.1796875" style="21"/>
  </cols>
  <sheetData>
    <row r="1" spans="1:10" s="1" customFormat="1" ht="14.15" customHeight="1">
      <c r="A1" s="1" t="s">
        <v>27</v>
      </c>
      <c r="D1" s="6"/>
      <c r="F1" s="6"/>
      <c r="H1" s="6"/>
      <c r="J1" s="6"/>
    </row>
    <row r="2" spans="1:10" ht="14.15" customHeight="1">
      <c r="A2" s="2"/>
    </row>
    <row r="3" spans="1:10" ht="39">
      <c r="A3" s="8" t="s">
        <v>0</v>
      </c>
      <c r="B3" s="8" t="s">
        <v>16</v>
      </c>
      <c r="C3" s="8" t="s">
        <v>1</v>
      </c>
      <c r="D3" s="8" t="s">
        <v>5</v>
      </c>
      <c r="E3" s="8" t="s">
        <v>2</v>
      </c>
      <c r="F3" s="8" t="s">
        <v>6</v>
      </c>
      <c r="G3" s="8" t="s">
        <v>3</v>
      </c>
      <c r="H3" s="8" t="s">
        <v>7</v>
      </c>
      <c r="I3" s="8" t="s">
        <v>18</v>
      </c>
      <c r="J3" s="8" t="s">
        <v>17</v>
      </c>
    </row>
    <row r="4" spans="1:10">
      <c r="A4" s="3" t="s">
        <v>9</v>
      </c>
      <c r="B4" s="7" t="s">
        <v>13</v>
      </c>
      <c r="C4" s="10">
        <v>13794094</v>
      </c>
      <c r="D4" s="11">
        <v>2.3308200047534276E-2</v>
      </c>
      <c r="E4" s="10">
        <v>5132387</v>
      </c>
      <c r="F4" s="11">
        <v>2.0977175243636709E-2</v>
      </c>
      <c r="G4" s="10">
        <v>748568</v>
      </c>
      <c r="H4" s="11">
        <v>3.9240155245848299E-2</v>
      </c>
      <c r="I4" s="12">
        <v>6045957999.8906498</v>
      </c>
      <c r="J4" s="11">
        <v>5.5653983336895085E-2</v>
      </c>
    </row>
    <row r="5" spans="1:10">
      <c r="A5" s="3" t="s">
        <v>4</v>
      </c>
      <c r="B5" s="7" t="s">
        <v>14</v>
      </c>
      <c r="C5" s="32">
        <v>147896</v>
      </c>
      <c r="D5" s="11">
        <v>2.49903295876491E-4</v>
      </c>
      <c r="E5" s="10">
        <v>26164</v>
      </c>
      <c r="F5" s="11">
        <v>1.0693792441499655E-4</v>
      </c>
      <c r="G5" s="10">
        <v>19607</v>
      </c>
      <c r="H5" s="11">
        <v>1.0278047203531912E-3</v>
      </c>
      <c r="I5" s="12">
        <v>7369625.0899999598</v>
      </c>
      <c r="J5" s="11">
        <v>6.7838544688110611E-5</v>
      </c>
    </row>
    <row r="6" spans="1:10">
      <c r="A6" s="7"/>
      <c r="B6" s="24" t="s">
        <v>19</v>
      </c>
      <c r="C6" s="30">
        <f>SUM(C4+C5)</f>
        <v>13941990</v>
      </c>
      <c r="D6" s="31">
        <f>SUM(D4+D5)</f>
        <v>2.3558103343410769E-2</v>
      </c>
      <c r="E6" s="30">
        <f t="shared" ref="E6:G6" si="0">SUM(E4+E5)</f>
        <v>5158551</v>
      </c>
      <c r="F6" s="31">
        <f>SUM(F4+F5)</f>
        <v>2.1084113168051706E-2</v>
      </c>
      <c r="G6" s="30">
        <f t="shared" si="0"/>
        <v>768175</v>
      </c>
      <c r="H6" s="31">
        <f>SUM(H4+H5)</f>
        <v>4.0267959966201493E-2</v>
      </c>
      <c r="I6" s="29">
        <f>SUM(I4+I5)</f>
        <v>6053327624.9806499</v>
      </c>
      <c r="J6" s="31">
        <f>SUM(J4+J5)</f>
        <v>5.5721821881583193E-2</v>
      </c>
    </row>
    <row r="7" spans="1:10" ht="13" thickBot="1">
      <c r="A7" s="5" t="s">
        <v>4</v>
      </c>
      <c r="B7" s="9" t="s">
        <v>23</v>
      </c>
      <c r="C7" s="25">
        <v>753605</v>
      </c>
      <c r="D7" s="26">
        <v>5.9150324104107331E-2</v>
      </c>
      <c r="E7" s="25">
        <v>271643</v>
      </c>
      <c r="F7" s="26">
        <v>4.2218153708818464E-2</v>
      </c>
      <c r="G7" s="25">
        <v>107957</v>
      </c>
      <c r="H7" s="26">
        <v>5.8734028313752171E-2</v>
      </c>
      <c r="I7" s="27" t="s">
        <v>8</v>
      </c>
      <c r="J7" s="28" t="s">
        <v>8</v>
      </c>
    </row>
    <row r="8" spans="1:10" ht="13" thickTop="1">
      <c r="A8" s="4" t="s">
        <v>10</v>
      </c>
      <c r="B8" s="17" t="s">
        <v>13</v>
      </c>
      <c r="C8" s="18">
        <v>321956</v>
      </c>
      <c r="D8" s="11">
        <v>5.0766385473909846E-3</v>
      </c>
      <c r="E8" s="18">
        <v>129675</v>
      </c>
      <c r="F8" s="19">
        <v>4.3716363178857723E-3</v>
      </c>
      <c r="G8" s="18">
        <v>24713</v>
      </c>
      <c r="H8" s="19">
        <v>6.8587246485573173E-3</v>
      </c>
      <c r="I8" s="20">
        <v>178581821.41</v>
      </c>
      <c r="J8" s="19">
        <v>1.8253755187111961E-2</v>
      </c>
    </row>
    <row r="9" spans="1:10">
      <c r="A9" s="3" t="s">
        <v>4</v>
      </c>
      <c r="B9" s="7" t="s">
        <v>14</v>
      </c>
      <c r="C9" s="18">
        <v>15626</v>
      </c>
      <c r="D9" s="11">
        <v>2.4639253171716483E-4</v>
      </c>
      <c r="E9" s="18">
        <v>2795</v>
      </c>
      <c r="F9" s="19">
        <v>9.4225745197537954E-5</v>
      </c>
      <c r="G9" s="18">
        <v>2123</v>
      </c>
      <c r="H9" s="19">
        <v>5.8920699344018059E-4</v>
      </c>
      <c r="I9" s="20">
        <v>1248865.93</v>
      </c>
      <c r="J9" s="19">
        <v>1.2765293112005616E-4</v>
      </c>
    </row>
    <row r="10" spans="1:10">
      <c r="A10" s="7"/>
      <c r="B10" s="7" t="s">
        <v>19</v>
      </c>
      <c r="C10" s="30">
        <f>SUM(C8+C9)</f>
        <v>337582</v>
      </c>
      <c r="D10" s="31">
        <f>SUM(D8+D9)</f>
        <v>5.3230310791081495E-3</v>
      </c>
      <c r="E10" s="30">
        <f t="shared" ref="E10" si="1">SUM(E8+E9)</f>
        <v>132470</v>
      </c>
      <c r="F10" s="31">
        <f>SUM(F8+F9)</f>
        <v>4.4658620630833104E-3</v>
      </c>
      <c r="G10" s="30">
        <f t="shared" ref="G10" si="2">SUM(G8+G9)</f>
        <v>26836</v>
      </c>
      <c r="H10" s="31">
        <f>SUM(H8+H9)</f>
        <v>7.4479316419974982E-3</v>
      </c>
      <c r="I10" s="29">
        <f>SUM(I8+I9)</f>
        <v>179830687.34</v>
      </c>
      <c r="J10" s="31">
        <f>SUM(J8+J9)</f>
        <v>1.8381408118232016E-2</v>
      </c>
    </row>
    <row r="11" spans="1:10" ht="13" thickBot="1">
      <c r="A11" s="5" t="s">
        <v>4</v>
      </c>
      <c r="B11" s="9" t="s">
        <v>23</v>
      </c>
      <c r="C11" s="13">
        <v>6811</v>
      </c>
      <c r="D11" s="14">
        <v>1.1071844256165836E-2</v>
      </c>
      <c r="E11" s="13">
        <v>3182</v>
      </c>
      <c r="F11" s="14">
        <v>1.0670798163630084E-2</v>
      </c>
      <c r="G11" s="13">
        <v>1566</v>
      </c>
      <c r="H11" s="14">
        <v>1.1306451030648713E-2</v>
      </c>
      <c r="I11" s="15" t="s">
        <v>8</v>
      </c>
      <c r="J11" s="16" t="s">
        <v>8</v>
      </c>
    </row>
    <row r="12" spans="1:10" ht="15.75" customHeight="1" thickTop="1">
      <c r="A12" s="3" t="s">
        <v>11</v>
      </c>
      <c r="B12" s="7" t="s">
        <v>13</v>
      </c>
      <c r="C12" s="10">
        <v>282388</v>
      </c>
      <c r="D12" s="11">
        <v>8.4977060334410978E-3</v>
      </c>
      <c r="E12" s="10">
        <v>80987</v>
      </c>
      <c r="F12" s="11">
        <v>6.2183614075992438E-3</v>
      </c>
      <c r="G12" s="10">
        <v>21071</v>
      </c>
      <c r="H12" s="11">
        <v>2.3452534523230487E-2</v>
      </c>
      <c r="I12" s="12">
        <v>171415776.44999999</v>
      </c>
      <c r="J12" s="11">
        <v>2.2416846459951553E-2</v>
      </c>
    </row>
    <row r="13" spans="1:10">
      <c r="A13" s="3" t="s">
        <v>4</v>
      </c>
      <c r="B13" s="7" t="s">
        <v>14</v>
      </c>
      <c r="C13" s="10">
        <v>7095</v>
      </c>
      <c r="D13" s="11">
        <v>2.135049092286662E-4</v>
      </c>
      <c r="E13" s="10">
        <v>1051</v>
      </c>
      <c r="F13" s="11">
        <v>8.0698110059476268E-5</v>
      </c>
      <c r="G13" s="10">
        <v>960</v>
      </c>
      <c r="H13" s="11">
        <v>1.0685033051255882E-3</v>
      </c>
      <c r="I13" s="12">
        <v>298377.92</v>
      </c>
      <c r="J13" s="11">
        <v>3.9020282486254829E-5</v>
      </c>
    </row>
    <row r="14" spans="1:10">
      <c r="A14" s="7"/>
      <c r="B14" s="7" t="s">
        <v>19</v>
      </c>
      <c r="C14" s="30">
        <f>SUM(C12+C13)</f>
        <v>289483</v>
      </c>
      <c r="D14" s="31">
        <f>SUM(D12+D13)</f>
        <v>8.7112109426697639E-3</v>
      </c>
      <c r="E14" s="30">
        <f t="shared" ref="E14" si="3">SUM(E12+E13)</f>
        <v>82038</v>
      </c>
      <c r="F14" s="31">
        <f>SUM(F12+F13)</f>
        <v>6.2990595176587198E-3</v>
      </c>
      <c r="G14" s="30">
        <f t="shared" ref="G14" si="4">SUM(G12+G13)</f>
        <v>22031</v>
      </c>
      <c r="H14" s="31">
        <f>SUM(H12+H13)</f>
        <v>2.4521037828356074E-2</v>
      </c>
      <c r="I14" s="29">
        <f>SUM(I12+I13)</f>
        <v>171714154.36999997</v>
      </c>
      <c r="J14" s="31">
        <f>SUM(J12+J13)</f>
        <v>2.2455866742437807E-2</v>
      </c>
    </row>
    <row r="15" spans="1:10" ht="13" thickBot="1">
      <c r="A15" s="5" t="s">
        <v>4</v>
      </c>
      <c r="B15" s="9" t="s">
        <v>23</v>
      </c>
      <c r="C15" s="13">
        <v>32489</v>
      </c>
      <c r="D15" s="14">
        <v>2.8039423832086234E-2</v>
      </c>
      <c r="E15" s="13">
        <v>10266</v>
      </c>
      <c r="F15" s="14">
        <v>2.1621462239314583E-2</v>
      </c>
      <c r="G15" s="13">
        <v>4828</v>
      </c>
      <c r="H15" s="14">
        <v>3.3852432004150917E-2</v>
      </c>
      <c r="I15" s="15" t="s">
        <v>8</v>
      </c>
      <c r="J15" s="16" t="s">
        <v>8</v>
      </c>
    </row>
    <row r="16" spans="1:10" ht="13" thickTop="1">
      <c r="A16" s="3" t="s">
        <v>12</v>
      </c>
      <c r="B16" s="7" t="s">
        <v>13</v>
      </c>
      <c r="C16" s="10">
        <v>3444</v>
      </c>
      <c r="D16" s="11">
        <v>2.860075062852724E-4</v>
      </c>
      <c r="E16" s="10">
        <v>1273</v>
      </c>
      <c r="F16" s="11">
        <v>2.8145104929505686E-4</v>
      </c>
      <c r="G16" s="10">
        <v>198</v>
      </c>
      <c r="H16" s="11">
        <v>4.3640595451680165E-4</v>
      </c>
      <c r="I16" s="12">
        <v>23944751.84</v>
      </c>
      <c r="J16" s="11">
        <v>6.1228761059835086E-3</v>
      </c>
    </row>
    <row r="17" spans="1:10">
      <c r="A17" s="3" t="s">
        <v>4</v>
      </c>
      <c r="B17" s="7" t="s">
        <v>25</v>
      </c>
      <c r="C17" s="10">
        <v>73</v>
      </c>
      <c r="D17" s="11">
        <v>6.0622961552917784E-6</v>
      </c>
      <c r="E17" s="10">
        <v>11</v>
      </c>
      <c r="F17" s="11">
        <v>2.4320200646077183E-6</v>
      </c>
      <c r="G17" s="10">
        <v>7</v>
      </c>
      <c r="H17" s="11">
        <v>1.5428493341503088E-5</v>
      </c>
      <c r="I17" s="12">
        <v>5142.1099999999997</v>
      </c>
      <c r="J17" s="11">
        <v>1.3148811340255199E-6</v>
      </c>
    </row>
    <row r="18" spans="1:10">
      <c r="A18" s="7"/>
      <c r="B18" s="7" t="s">
        <v>19</v>
      </c>
      <c r="C18" s="30">
        <f>SUM(C16+C17)</f>
        <v>3517</v>
      </c>
      <c r="D18" s="31">
        <f>SUM(D16+D17)</f>
        <v>2.9206980244056419E-4</v>
      </c>
      <c r="E18" s="30">
        <f t="shared" ref="E18" si="5">SUM(E16+E17)</f>
        <v>1284</v>
      </c>
      <c r="F18" s="31">
        <f>SUM(F16+F17)</f>
        <v>2.8388306935966457E-4</v>
      </c>
      <c r="G18" s="30">
        <f t="shared" ref="G18" si="6">SUM(G16+G17)</f>
        <v>205</v>
      </c>
      <c r="H18" s="31">
        <f>SUM(H16+H17)</f>
        <v>4.5183444785830472E-4</v>
      </c>
      <c r="I18" s="29">
        <f>SUM(I16+I17)</f>
        <v>23949893.949999999</v>
      </c>
      <c r="J18" s="31">
        <f>SUM(J16+J17)</f>
        <v>6.1241909871175343E-3</v>
      </c>
    </row>
    <row r="19" spans="1:10" ht="13" thickBot="1">
      <c r="A19" s="5" t="s">
        <v>4</v>
      </c>
      <c r="B19" s="9" t="s">
        <v>23</v>
      </c>
      <c r="C19" s="13">
        <v>147</v>
      </c>
      <c r="D19" s="14">
        <v>1.0571128593824159E-3</v>
      </c>
      <c r="E19" s="13">
        <v>29</v>
      </c>
      <c r="F19" s="14">
        <v>5.4842186879479565E-4</v>
      </c>
      <c r="G19" s="13">
        <v>20</v>
      </c>
      <c r="H19" s="14">
        <v>9.4020308386611503E-4</v>
      </c>
      <c r="I19" s="15" t="s">
        <v>8</v>
      </c>
      <c r="J19" s="16" t="s">
        <v>8</v>
      </c>
    </row>
    <row r="20" spans="1:10" ht="13" thickTop="1"/>
    <row r="21" spans="1:10">
      <c r="A21" s="21" t="s">
        <v>15</v>
      </c>
    </row>
    <row r="22" spans="1:10">
      <c r="A22" s="21" t="s">
        <v>26</v>
      </c>
    </row>
    <row r="23" spans="1:10">
      <c r="A23" s="21" t="s">
        <v>20</v>
      </c>
    </row>
    <row r="24" spans="1:10">
      <c r="A24" s="21" t="s">
        <v>22</v>
      </c>
    </row>
    <row r="25" spans="1:10">
      <c r="A25" s="21" t="s">
        <v>21</v>
      </c>
    </row>
    <row r="26" spans="1:10">
      <c r="A26" s="23" t="s">
        <v>24</v>
      </c>
    </row>
  </sheetData>
  <printOptions horizontalCentered="1"/>
  <pageMargins left="0.08" right="0.08" top="1" bottom="1" header="0.5" footer="0.5"/>
  <pageSetup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Frommer, Molly</dc:creator>
  <cp:lastModifiedBy>Volcan (she/they), Andrea</cp:lastModifiedBy>
  <dcterms:created xsi:type="dcterms:W3CDTF">2019-07-11T13:23:22Z</dcterms:created>
  <dcterms:modified xsi:type="dcterms:W3CDTF">2024-07-25T21:01:38Z</dcterms:modified>
</cp:coreProperties>
</file>